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"/>
    </mc:Choice>
  </mc:AlternateContent>
  <xr:revisionPtr revIDLastSave="0" documentId="13_ncr:1_{6FF1D0B4-0785-475B-A448-285B2355875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1" i="1" l="1"/>
  <c r="H17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38" i="1" l="1"/>
  <c r="I138" i="1"/>
  <c r="I43" i="1"/>
  <c r="H195" i="1"/>
  <c r="G195" i="1"/>
  <c r="J195" i="1"/>
  <c r="F195" i="1"/>
  <c r="J176" i="1"/>
  <c r="L176" i="1"/>
  <c r="H157" i="1"/>
  <c r="L157" i="1"/>
  <c r="F157" i="1"/>
  <c r="L119" i="1"/>
  <c r="I100" i="1"/>
  <c r="H100" i="1"/>
  <c r="L100" i="1"/>
  <c r="G81" i="1"/>
  <c r="L62" i="1"/>
  <c r="G24" i="1"/>
  <c r="L24" i="1"/>
  <c r="G43" i="1"/>
  <c r="L81" i="1"/>
  <c r="L138" i="1"/>
  <c r="G157" i="1"/>
  <c r="L195" i="1"/>
  <c r="J43" i="1"/>
  <c r="F62" i="1"/>
  <c r="J100" i="1"/>
  <c r="F119" i="1"/>
  <c r="J157" i="1"/>
  <c r="G119" i="1"/>
  <c r="G176" i="1"/>
  <c r="H62" i="1"/>
  <c r="H176" i="1"/>
  <c r="I176" i="1"/>
  <c r="F24" i="1"/>
  <c r="J62" i="1"/>
  <c r="F81" i="1"/>
  <c r="J119" i="1"/>
  <c r="H138" i="1"/>
  <c r="I195" i="1"/>
  <c r="I24" i="1"/>
  <c r="J24" i="1"/>
  <c r="F43" i="1"/>
  <c r="J81" i="1"/>
  <c r="F100" i="1"/>
  <c r="G100" i="1"/>
  <c r="H43" i="1"/>
  <c r="I157" i="1"/>
  <c r="F176" i="1"/>
  <c r="L43" i="1"/>
  <c r="G62" i="1"/>
  <c r="H119" i="1"/>
  <c r="I62" i="1"/>
  <c r="I119" i="1"/>
  <c r="F138" i="1"/>
  <c r="G138" i="1"/>
  <c r="H24" i="1"/>
  <c r="H81" i="1"/>
  <c r="I81" i="1"/>
  <c r="L196" i="1" l="1"/>
  <c r="F196" i="1"/>
  <c r="I196" i="1"/>
  <c r="G196" i="1"/>
  <c r="H196" i="1"/>
  <c r="J196" i="1"/>
</calcChain>
</file>

<file path=xl/sharedStrings.xml><?xml version="1.0" encoding="utf-8"?>
<sst xmlns="http://schemas.openxmlformats.org/spreadsheetml/2006/main" count="328" uniqueCount="127">
  <si>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</si>
  <si>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</si>
  <si>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</si>
  <si>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</si>
  <si>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</si>
  <si>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</si>
  <si>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</si>
  <si>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</si>
  <si>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</si>
  <si>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</si>
  <si>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</si>
  <si>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</si>
  <si>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</si>
  <si>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</si>
  <si>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</si>
  <si>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</si>
  <si>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</si>
  <si>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</si>
  <si>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</si>
  <si>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</si>
  <si>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</si>
  <si>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</si>
  <si>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</si>
  <si>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</si>
  <si>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</si>
  <si>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</si>
  <si>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</si>
  <si>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</si>
  <si>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</si>
  <si>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</si>
  <si>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</si>
  <si>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</si>
  <si>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</si>
  <si>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</si>
  <si>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</si>
  <si>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</si>
  <si>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</si>
  <si>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</si>
  <si>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</si>
  <si>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"Аршановская СШ"</t>
  </si>
  <si>
    <t>Директор</t>
  </si>
  <si>
    <t>Кызласова Е.Г.</t>
  </si>
  <si>
    <t>соус</t>
  </si>
  <si>
    <t>пром</t>
  </si>
  <si>
    <t>пром.</t>
  </si>
  <si>
    <t>хлеб пшеничный</t>
  </si>
  <si>
    <t>компот из кураги</t>
  </si>
  <si>
    <t>суп картофельный с клецками</t>
  </si>
  <si>
    <t>кисель из апельсинов</t>
  </si>
  <si>
    <t>соус сметанный</t>
  </si>
  <si>
    <t>помидоры в нарезке</t>
  </si>
  <si>
    <t>помидор в нарезке</t>
  </si>
  <si>
    <t>компот из смеси сухофруктов</t>
  </si>
  <si>
    <t>картофельное пюре</t>
  </si>
  <si>
    <t>компот из изюма</t>
  </si>
  <si>
    <t>54-1з</t>
  </si>
  <si>
    <t>каша рисовая</t>
  </si>
  <si>
    <t>яблоко</t>
  </si>
  <si>
    <t>чай с сахаром</t>
  </si>
  <si>
    <t>54-2хн</t>
  </si>
  <si>
    <t>огурец в нарезке</t>
  </si>
  <si>
    <t>54-7с</t>
  </si>
  <si>
    <t>54-2з</t>
  </si>
  <si>
    <t>суп с макаронными  изделиями</t>
  </si>
  <si>
    <t>котлета из говядины</t>
  </si>
  <si>
    <t>каша гречневая рассыпчатая</t>
  </si>
  <si>
    <t>54-4м</t>
  </si>
  <si>
    <t>54-4г</t>
  </si>
  <si>
    <t>54-20хн</t>
  </si>
  <si>
    <t>соус красный основной</t>
  </si>
  <si>
    <t>54-3соус</t>
  </si>
  <si>
    <t>перец болгарский в нарезке</t>
  </si>
  <si>
    <t>суп гороховый</t>
  </si>
  <si>
    <t>54-8с</t>
  </si>
  <si>
    <t>тефтели из говядины паровые</t>
  </si>
  <si>
    <t>54-8м</t>
  </si>
  <si>
    <t>макароны отварные</t>
  </si>
  <si>
    <t>54-1г</t>
  </si>
  <si>
    <t>суп молочный с макаронными изделиями</t>
  </si>
  <si>
    <t>54-19к</t>
  </si>
  <si>
    <t>2-е блюдо</t>
  </si>
  <si>
    <t>яйцо</t>
  </si>
  <si>
    <t>54-6о</t>
  </si>
  <si>
    <t>54-2гн</t>
  </si>
  <si>
    <t>каша перловая рассыпчатая</t>
  </si>
  <si>
    <t>54-3с</t>
  </si>
  <si>
    <t>54-4хн</t>
  </si>
  <si>
    <t>54-5r</t>
  </si>
  <si>
    <t>54-1с</t>
  </si>
  <si>
    <t>54-3з</t>
  </si>
  <si>
    <t>салат из свеклы отварной</t>
  </si>
  <si>
    <t>54-13з</t>
  </si>
  <si>
    <t>рагу из овощей</t>
  </si>
  <si>
    <t>54-9г</t>
  </si>
  <si>
    <t>54-8з</t>
  </si>
  <si>
    <t>суп из овощей с фрикедельками мясными</t>
  </si>
  <si>
    <t>рыба,запеченная в сметанном соусе</t>
  </si>
  <si>
    <t>54-9р</t>
  </si>
  <si>
    <t>54-1хн</t>
  </si>
  <si>
    <t>курица тушенная с морковью</t>
  </si>
  <si>
    <t>54-2м</t>
  </si>
  <si>
    <t>масло сливочное (порциями)</t>
  </si>
  <si>
    <t>масло сливочное(порциями)</t>
  </si>
  <si>
    <t>53-19з</t>
  </si>
  <si>
    <t>сыр твердых сортов в нарезке</t>
  </si>
  <si>
    <t>горошек зеленый</t>
  </si>
  <si>
    <t>54-20з</t>
  </si>
  <si>
    <t>рассольник ленинградский</t>
  </si>
  <si>
    <t>рыба тушеная в томате с овощами</t>
  </si>
  <si>
    <t>54-25м</t>
  </si>
  <si>
    <t>54-11г</t>
  </si>
  <si>
    <t>хлеб пшеничый</t>
  </si>
  <si>
    <t>борщ с капустой картофельный со сметаной</t>
  </si>
  <si>
    <t>54-2с</t>
  </si>
  <si>
    <t>курица тушеная с морковью</t>
  </si>
  <si>
    <t>рис отварной</t>
  </si>
  <si>
    <t>54-6г</t>
  </si>
  <si>
    <t>щи из свежей капусты со сметаной</t>
  </si>
  <si>
    <t>суп картофельный с макароными изделиями</t>
  </si>
  <si>
    <t>салат из белокочанной капусты с морковью</t>
  </si>
  <si>
    <t>54-5с</t>
  </si>
  <si>
    <t>54-25.1к</t>
  </si>
  <si>
    <t>54-4з</t>
  </si>
  <si>
    <t>54-10р</t>
  </si>
  <si>
    <t>сладкое</t>
  </si>
  <si>
    <t>54-1соус</t>
  </si>
  <si>
    <t>54-15з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</si>
</sst>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1" applyFill="1" applyBorder="1" applyAlignment="1" applyProtection="1">
      <alignment wrapText="1"/>
      <protection locked="0"/>
    </xf>
    <xf numFmtId="0" fontId="11" fillId="4" borderId="3" xfId="1" applyFill="1" applyBorder="1" applyAlignment="1" applyProtection="1">
      <alignment wrapText="1"/>
      <protection locked="0"/>
    </xf>
    <xf numFmtId="0" fontId="11" fillId="4" borderId="4" xfId="1" applyFill="1" applyBorder="1" applyAlignment="1" applyProtection="1">
      <alignment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1F88004E-68A0-448F-81A3-0167226D5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29" activePane="bottomRight" state="frozen"/>
      <selection pane="topRight" activeCell="E1" sqref="E1"/>
      <selection pane="bottomLeft" activeCell="A6" sqref="A6"/>
      <selection pane="bottomRight" activeCell="P92" sqref="P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39</v>
      </c>
      <c r="D1" s="58"/>
      <c r="E1" s="58"/>
      <c r="F1" s="12" t="s">
        <v>16</v>
      </c>
      <c r="G1" s="2" t="s">
        <v>17</v>
      </c>
      <c r="H1" s="59" t="s">
        <v>40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41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104</v>
      </c>
      <c r="F14" s="43">
        <v>60</v>
      </c>
      <c r="G14" s="43">
        <v>14</v>
      </c>
      <c r="H14" s="43">
        <v>18</v>
      </c>
      <c r="I14" s="43">
        <v>0</v>
      </c>
      <c r="J14" s="43">
        <v>218.2</v>
      </c>
      <c r="K14" s="44" t="s">
        <v>55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5.3</v>
      </c>
      <c r="H15" s="43">
        <v>5.4</v>
      </c>
      <c r="I15" s="43">
        <v>28.7</v>
      </c>
      <c r="J15" s="43">
        <v>184.5</v>
      </c>
      <c r="K15" s="44" t="s">
        <v>121</v>
      </c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57</v>
      </c>
      <c r="F17" s="43">
        <v>150</v>
      </c>
      <c r="G17" s="43">
        <v>0.6</v>
      </c>
      <c r="H17" s="43">
        <f>++++++++++++++++++++++++++++++++++++++++++++++++++++++++++++++++++++++++++++++++0.6</f>
        <v>0.6</v>
      </c>
      <c r="I17" s="43">
        <v>13.5</v>
      </c>
      <c r="J17" s="43">
        <v>60.6</v>
      </c>
      <c r="K17" s="44" t="s">
        <v>43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58</v>
      </c>
      <c r="F18" s="43">
        <v>200</v>
      </c>
      <c r="G18" s="43">
        <v>0.2</v>
      </c>
      <c r="H18" s="43">
        <v>0</v>
      </c>
      <c r="I18" s="43">
        <v>6.5</v>
      </c>
      <c r="J18" s="43">
        <v>26.8</v>
      </c>
      <c r="K18" s="44" t="s">
        <v>83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45</v>
      </c>
      <c r="F19" s="43">
        <v>60</v>
      </c>
      <c r="G19" s="43">
        <v>4.5999999999999996</v>
      </c>
      <c r="H19" s="43">
        <v>0.6</v>
      </c>
      <c r="I19" s="43">
        <v>22.9</v>
      </c>
      <c r="J19" s="43">
        <v>115.7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 t="s">
        <v>26</v>
      </c>
      <c r="E21" s="42" t="s">
        <v>81</v>
      </c>
      <c r="F21" s="43">
        <v>40</v>
      </c>
      <c r="G21" s="43">
        <v>4.8</v>
      </c>
      <c r="H21" s="43">
        <v>4</v>
      </c>
      <c r="I21" s="43">
        <v>0.3</v>
      </c>
      <c r="J21" s="43">
        <v>56.6</v>
      </c>
      <c r="K21" s="44" t="s">
        <v>82</v>
      </c>
      <c r="L21" s="43"/>
    </row>
    <row r="22" spans="1:12" ht="15" x14ac:dyDescent="0.25">
      <c r="A22" s="23"/>
      <c r="B22" s="15"/>
      <c r="C22" s="11"/>
      <c r="D22" s="6" t="s">
        <v>26</v>
      </c>
      <c r="E22" s="42" t="s">
        <v>101</v>
      </c>
      <c r="F22" s="43">
        <v>20</v>
      </c>
      <c r="G22" s="43">
        <v>0.2</v>
      </c>
      <c r="H22" s="43">
        <v>14.4</v>
      </c>
      <c r="I22" s="43">
        <v>0.2</v>
      </c>
      <c r="J22" s="43">
        <v>132.19999999999999</v>
      </c>
      <c r="K22" s="44" t="s">
        <v>103</v>
      </c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29.700000000000003</v>
      </c>
      <c r="H23" s="19">
        <f t="shared" si="2"/>
        <v>43</v>
      </c>
      <c r="I23" s="19">
        <f t="shared" si="2"/>
        <v>72.099999999999994</v>
      </c>
      <c r="J23" s="19">
        <f t="shared" si="2"/>
        <v>794.60000000000014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730</v>
      </c>
      <c r="G24" s="32">
        <f t="shared" ref="G24:J24" si="4">G13+G23</f>
        <v>29.700000000000003</v>
      </c>
      <c r="H24" s="32">
        <f t="shared" si="4"/>
        <v>43</v>
      </c>
      <c r="I24" s="32">
        <f t="shared" si="4"/>
        <v>72.099999999999994</v>
      </c>
      <c r="J24" s="32">
        <f t="shared" si="4"/>
        <v>794.60000000000014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 t="s">
        <v>26</v>
      </c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60</v>
      </c>
      <c r="F33" s="43">
        <v>60</v>
      </c>
      <c r="G33" s="43">
        <v>0.5</v>
      </c>
      <c r="H33" s="43">
        <v>0.1</v>
      </c>
      <c r="I33" s="43">
        <v>1.5</v>
      </c>
      <c r="J33" s="43">
        <v>8.5</v>
      </c>
      <c r="K33" s="44" t="s">
        <v>62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63</v>
      </c>
      <c r="F34" s="43">
        <v>200</v>
      </c>
      <c r="G34" s="43">
        <v>5.16</v>
      </c>
      <c r="H34" s="43">
        <v>2.78</v>
      </c>
      <c r="I34" s="43">
        <v>18.5</v>
      </c>
      <c r="J34" s="43">
        <v>119.6</v>
      </c>
      <c r="K34" s="44" t="s">
        <v>61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64</v>
      </c>
      <c r="F35" s="43">
        <v>100</v>
      </c>
      <c r="G35" s="43">
        <v>18.27</v>
      </c>
      <c r="H35" s="43">
        <v>17.5</v>
      </c>
      <c r="I35" s="43">
        <v>16.5</v>
      </c>
      <c r="J35" s="43">
        <v>295.10000000000002</v>
      </c>
      <c r="K35" s="44" t="s">
        <v>66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65</v>
      </c>
      <c r="F36" s="43">
        <v>150</v>
      </c>
      <c r="G36" s="43">
        <v>8.3000000000000007</v>
      </c>
      <c r="H36" s="43">
        <v>6.3</v>
      </c>
      <c r="I36" s="43">
        <v>36</v>
      </c>
      <c r="J36" s="43">
        <v>233.7</v>
      </c>
      <c r="K36" s="44" t="s">
        <v>67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0.4</v>
      </c>
      <c r="H37" s="43">
        <v>0.1</v>
      </c>
      <c r="I37" s="43">
        <v>14.4</v>
      </c>
      <c r="J37" s="43">
        <v>59.7</v>
      </c>
      <c r="K37" s="44" t="s">
        <v>68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45</v>
      </c>
      <c r="F38" s="43">
        <v>60</v>
      </c>
      <c r="G38" s="43">
        <v>4.5999999999999996</v>
      </c>
      <c r="H38" s="43">
        <v>0.6</v>
      </c>
      <c r="I38" s="43">
        <v>22.9</v>
      </c>
      <c r="J38" s="43">
        <v>115.7</v>
      </c>
      <c r="K38" s="44" t="s">
        <v>43</v>
      </c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 t="s">
        <v>42</v>
      </c>
      <c r="E40" s="42" t="s">
        <v>69</v>
      </c>
      <c r="F40" s="43">
        <v>50</v>
      </c>
      <c r="G40" s="43">
        <v>1.65</v>
      </c>
      <c r="H40" s="43">
        <v>1.2</v>
      </c>
      <c r="I40" s="43">
        <v>4.45</v>
      </c>
      <c r="J40" s="43">
        <v>35.4</v>
      </c>
      <c r="K40" s="44" t="s">
        <v>70</v>
      </c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820</v>
      </c>
      <c r="G42" s="19">
        <f t="shared" ref="G42" si="10">SUM(G33:G41)</f>
        <v>38.880000000000003</v>
      </c>
      <c r="H42" s="19">
        <f t="shared" ref="H42" si="11">SUM(H33:H41)</f>
        <v>28.580000000000002</v>
      </c>
      <c r="I42" s="19">
        <f t="shared" ref="I42" si="12">SUM(I33:I41)</f>
        <v>114.25000000000001</v>
      </c>
      <c r="J42" s="19">
        <f t="shared" ref="J42:L42" si="13">SUM(J33:J41)</f>
        <v>867.70000000000016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820</v>
      </c>
      <c r="G43" s="32">
        <f t="shared" ref="G43" si="14">G32+G42</f>
        <v>38.880000000000003</v>
      </c>
      <c r="H43" s="32">
        <f t="shared" ref="H43" si="15">H32+H42</f>
        <v>28.580000000000002</v>
      </c>
      <c r="I43" s="32">
        <f t="shared" ref="I43" si="16">I32+I42</f>
        <v>114.25000000000001</v>
      </c>
      <c r="J43" s="32">
        <f t="shared" ref="J43:L43" si="17">J32+J42</f>
        <v>867.70000000000016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3" t="s">
        <v>71</v>
      </c>
      <c r="F52" s="43">
        <v>60</v>
      </c>
      <c r="G52" s="43">
        <v>0.8</v>
      </c>
      <c r="H52" s="43">
        <v>0.1</v>
      </c>
      <c r="I52" s="43">
        <v>2.9</v>
      </c>
      <c r="J52" s="43">
        <v>15.4</v>
      </c>
      <c r="K52" s="44" t="s">
        <v>122</v>
      </c>
      <c r="L52" s="43"/>
    </row>
    <row r="53" spans="1:12" ht="15" x14ac:dyDescent="0.25">
      <c r="A53" s="23"/>
      <c r="B53" s="15"/>
      <c r="C53" s="11"/>
      <c r="D53" s="7" t="s">
        <v>27</v>
      </c>
      <c r="E53" s="51" t="s">
        <v>72</v>
      </c>
      <c r="F53" s="43">
        <v>200</v>
      </c>
      <c r="G53" s="43">
        <v>6.68</v>
      </c>
      <c r="H53" s="43">
        <v>4.5999999999999996</v>
      </c>
      <c r="I53" s="43">
        <v>16.28</v>
      </c>
      <c r="J53" s="43">
        <v>133.13999999999999</v>
      </c>
      <c r="K53" s="44" t="s">
        <v>73</v>
      </c>
      <c r="L53" s="43"/>
    </row>
    <row r="54" spans="1:12" ht="15" x14ac:dyDescent="0.25">
      <c r="A54" s="23"/>
      <c r="B54" s="15"/>
      <c r="C54" s="11"/>
      <c r="D54" s="7" t="s">
        <v>28</v>
      </c>
      <c r="E54" s="51" t="s">
        <v>74</v>
      </c>
      <c r="F54" s="43">
        <v>100</v>
      </c>
      <c r="G54" s="43">
        <v>14</v>
      </c>
      <c r="H54" s="43">
        <v>12</v>
      </c>
      <c r="I54" s="43">
        <v>8</v>
      </c>
      <c r="J54" s="43">
        <v>195.17</v>
      </c>
      <c r="K54" s="44" t="s">
        <v>75</v>
      </c>
      <c r="L54" s="43"/>
    </row>
    <row r="55" spans="1:12" ht="15" x14ac:dyDescent="0.25">
      <c r="A55" s="23"/>
      <c r="B55" s="15"/>
      <c r="C55" s="11"/>
      <c r="D55" s="7" t="s">
        <v>29</v>
      </c>
      <c r="E55" s="51" t="s">
        <v>76</v>
      </c>
      <c r="F55" s="43">
        <v>150</v>
      </c>
      <c r="G55" s="43">
        <v>5.4</v>
      </c>
      <c r="H55" s="43">
        <v>4.9000000000000004</v>
      </c>
      <c r="I55" s="43">
        <v>32.799999999999997</v>
      </c>
      <c r="J55" s="43">
        <v>196.8</v>
      </c>
      <c r="K55" s="44" t="s">
        <v>77</v>
      </c>
      <c r="L55" s="43"/>
    </row>
    <row r="56" spans="1:12" ht="15" x14ac:dyDescent="0.25">
      <c r="A56" s="23"/>
      <c r="B56" s="15"/>
      <c r="C56" s="11"/>
      <c r="D56" s="7" t="s">
        <v>30</v>
      </c>
      <c r="E56" s="51" t="s">
        <v>46</v>
      </c>
      <c r="F56" s="43">
        <v>200</v>
      </c>
      <c r="G56" s="43">
        <v>1</v>
      </c>
      <c r="H56" s="43">
        <v>0.1</v>
      </c>
      <c r="I56" s="43">
        <v>15.7</v>
      </c>
      <c r="J56" s="43">
        <v>66.900000000000006</v>
      </c>
      <c r="K56" s="44" t="s">
        <v>59</v>
      </c>
      <c r="L56" s="43"/>
    </row>
    <row r="57" spans="1:12" ht="15" x14ac:dyDescent="0.25">
      <c r="A57" s="23"/>
      <c r="B57" s="15"/>
      <c r="C57" s="11"/>
      <c r="D57" s="7" t="s">
        <v>31</v>
      </c>
      <c r="E57" s="51" t="s">
        <v>45</v>
      </c>
      <c r="F57" s="43">
        <v>60</v>
      </c>
      <c r="G57" s="43">
        <v>4.5999999999999996</v>
      </c>
      <c r="H57" s="43">
        <v>0.6</v>
      </c>
      <c r="I57" s="43">
        <v>22.9</v>
      </c>
      <c r="J57" s="43">
        <v>115.7</v>
      </c>
      <c r="K57" s="44" t="s">
        <v>43</v>
      </c>
      <c r="L57" s="43"/>
    </row>
    <row r="58" spans="1:12" ht="15" x14ac:dyDescent="0.25">
      <c r="A58" s="23"/>
      <c r="B58" s="15"/>
      <c r="C58" s="11"/>
      <c r="D58" s="7" t="s">
        <v>32</v>
      </c>
      <c r="E58" s="51"/>
      <c r="F58" s="43"/>
      <c r="G58" s="43"/>
      <c r="H58" s="43"/>
      <c r="I58" s="43"/>
      <c r="J58" s="43"/>
      <c r="K58" s="44"/>
      <c r="L58" s="43"/>
    </row>
    <row r="59" spans="1:12" ht="15.75" thickBot="1" x14ac:dyDescent="0.3">
      <c r="A59" s="23"/>
      <c r="B59" s="15"/>
      <c r="C59" s="11"/>
      <c r="D59" s="6" t="s">
        <v>42</v>
      </c>
      <c r="E59" s="52" t="s">
        <v>69</v>
      </c>
      <c r="F59" s="43">
        <v>50</v>
      </c>
      <c r="G59" s="43">
        <v>1.65</v>
      </c>
      <c r="H59" s="43">
        <v>1.2</v>
      </c>
      <c r="I59" s="43">
        <v>1.1000000000000001</v>
      </c>
      <c r="J59" s="43">
        <v>35.4</v>
      </c>
      <c r="K59" s="44" t="s">
        <v>70</v>
      </c>
      <c r="L59" s="43">
        <v>0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34.130000000000003</v>
      </c>
      <c r="H61" s="19">
        <f t="shared" ref="H61" si="23">SUM(H52:H60)</f>
        <v>23.500000000000004</v>
      </c>
      <c r="I61" s="19">
        <f t="shared" ref="I61" si="24">SUM(I52:I60)</f>
        <v>99.679999999999978</v>
      </c>
      <c r="J61" s="19">
        <f t="shared" ref="J61:L61" si="25">SUM(J52:J60)</f>
        <v>758.51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820</v>
      </c>
      <c r="G62" s="32">
        <f t="shared" ref="G62" si="26">G51+G61</f>
        <v>34.130000000000003</v>
      </c>
      <c r="H62" s="32">
        <f t="shared" ref="H62" si="27">H51+H61</f>
        <v>23.500000000000004</v>
      </c>
      <c r="I62" s="32">
        <f t="shared" ref="I62" si="28">I51+I61</f>
        <v>99.679999999999978</v>
      </c>
      <c r="J62" s="32">
        <f t="shared" ref="J62:L62" si="29">J51+J61</f>
        <v>758.51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105</v>
      </c>
      <c r="F71" s="43">
        <v>100</v>
      </c>
      <c r="G71" s="43">
        <v>2.83</v>
      </c>
      <c r="H71" s="43">
        <v>0.2</v>
      </c>
      <c r="I71" s="43">
        <v>5.9</v>
      </c>
      <c r="J71" s="43">
        <v>36.83</v>
      </c>
      <c r="K71" s="44" t="s">
        <v>106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107</v>
      </c>
      <c r="F72" s="43">
        <v>200</v>
      </c>
      <c r="G72" s="43">
        <v>4.74</v>
      </c>
      <c r="H72" s="43">
        <v>5.8</v>
      </c>
      <c r="I72" s="43">
        <v>13.62</v>
      </c>
      <c r="J72" s="43">
        <v>125.5</v>
      </c>
      <c r="K72" s="44" t="s">
        <v>85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108</v>
      </c>
      <c r="F73" s="43">
        <v>100</v>
      </c>
      <c r="G73" s="43">
        <v>16.146999999999998</v>
      </c>
      <c r="H73" s="43">
        <v>11.3</v>
      </c>
      <c r="I73" s="43">
        <v>6.3</v>
      </c>
      <c r="J73" s="43">
        <v>192</v>
      </c>
      <c r="K73" s="44" t="s">
        <v>123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53</v>
      </c>
      <c r="F74" s="43">
        <v>150</v>
      </c>
      <c r="G74" s="43">
        <v>3.2</v>
      </c>
      <c r="H74" s="43">
        <v>5.2</v>
      </c>
      <c r="I74" s="43">
        <v>19.8</v>
      </c>
      <c r="J74" s="43">
        <v>139.4</v>
      </c>
      <c r="K74" s="44" t="s">
        <v>110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0.2</v>
      </c>
      <c r="H75" s="43">
        <v>0</v>
      </c>
      <c r="I75" s="43">
        <v>6.5</v>
      </c>
      <c r="J75" s="43">
        <v>26.8</v>
      </c>
      <c r="K75" s="44" t="s">
        <v>83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111</v>
      </c>
      <c r="F76" s="43">
        <v>60</v>
      </c>
      <c r="G76" s="43">
        <v>4.5999999999999996</v>
      </c>
      <c r="H76" s="43">
        <v>0.6</v>
      </c>
      <c r="I76" s="43">
        <v>22.9</v>
      </c>
      <c r="J76" s="43">
        <v>115.7</v>
      </c>
      <c r="K76" s="44" t="s">
        <v>43</v>
      </c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 t="s">
        <v>42</v>
      </c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810</v>
      </c>
      <c r="G80" s="19">
        <f t="shared" ref="G80" si="34">SUM(G71:G79)</f>
        <v>31.716999999999999</v>
      </c>
      <c r="H80" s="19">
        <f t="shared" ref="H80" si="35">SUM(H71:H79)</f>
        <v>23.1</v>
      </c>
      <c r="I80" s="19">
        <f t="shared" ref="I80" si="36">SUM(I71:I79)</f>
        <v>75.02000000000001</v>
      </c>
      <c r="J80" s="19">
        <f t="shared" ref="J80:L80" si="37">SUM(J71:J79)</f>
        <v>636.23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810</v>
      </c>
      <c r="G81" s="32">
        <f t="shared" ref="G81" si="38">G70+G80</f>
        <v>31.716999999999999</v>
      </c>
      <c r="H81" s="32">
        <f t="shared" ref="H81" si="39">H70+H80</f>
        <v>23.1</v>
      </c>
      <c r="I81" s="32">
        <f t="shared" ref="I81" si="40">I70+I80</f>
        <v>75.02000000000001</v>
      </c>
      <c r="J81" s="32">
        <f t="shared" ref="J81:L81" si="41">J70+J80</f>
        <v>636.23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50</v>
      </c>
      <c r="F90" s="43">
        <v>100</v>
      </c>
      <c r="G90" s="43">
        <v>0.67</v>
      </c>
      <c r="H90" s="43">
        <v>0</v>
      </c>
      <c r="I90" s="43">
        <v>4.17</v>
      </c>
      <c r="J90" s="43">
        <v>19.16</v>
      </c>
      <c r="K90" s="44" t="s">
        <v>89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112</v>
      </c>
      <c r="F91" s="43">
        <v>200</v>
      </c>
      <c r="G91" s="43">
        <v>1.7</v>
      </c>
      <c r="H91" s="43">
        <v>4.9000000000000004</v>
      </c>
      <c r="I91" s="43">
        <v>10.4</v>
      </c>
      <c r="J91" s="43">
        <v>92.34</v>
      </c>
      <c r="K91" s="44" t="s">
        <v>113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114</v>
      </c>
      <c r="F92" s="43">
        <v>100</v>
      </c>
      <c r="G92" s="43">
        <v>14.2</v>
      </c>
      <c r="H92" s="43">
        <v>5.7</v>
      </c>
      <c r="I92" s="43">
        <v>4.4000000000000004</v>
      </c>
      <c r="J92" s="43">
        <v>126.4</v>
      </c>
      <c r="K92" s="44" t="s">
        <v>109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115</v>
      </c>
      <c r="F93" s="43">
        <v>180</v>
      </c>
      <c r="G93" s="43">
        <v>4.4400000000000004</v>
      </c>
      <c r="H93" s="43">
        <v>5.76</v>
      </c>
      <c r="I93" s="43">
        <v>43.8</v>
      </c>
      <c r="J93" s="43">
        <v>244.2</v>
      </c>
      <c r="K93" s="44" t="s">
        <v>116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52</v>
      </c>
      <c r="F94" s="43">
        <v>200</v>
      </c>
      <c r="G94" s="43">
        <v>0.5</v>
      </c>
      <c r="H94" s="43">
        <v>0</v>
      </c>
      <c r="I94" s="43">
        <v>19.8</v>
      </c>
      <c r="J94" s="43">
        <v>81</v>
      </c>
      <c r="K94" s="44" t="s">
        <v>98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45</v>
      </c>
      <c r="F95" s="43">
        <v>60</v>
      </c>
      <c r="G95" s="43">
        <v>4.5999999999999996</v>
      </c>
      <c r="H95" s="43">
        <v>0.6</v>
      </c>
      <c r="I95" s="43">
        <v>22.9</v>
      </c>
      <c r="J95" s="43">
        <v>115.7</v>
      </c>
      <c r="K95" s="44" t="s">
        <v>43</v>
      </c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26.11</v>
      </c>
      <c r="H99" s="19">
        <f t="shared" ref="H99" si="47">SUM(H90:H98)</f>
        <v>16.96</v>
      </c>
      <c r="I99" s="19">
        <f t="shared" ref="I99" si="48">SUM(I90:I98)</f>
        <v>105.47</v>
      </c>
      <c r="J99" s="19">
        <f t="shared" ref="J99:L99" si="49">SUM(J90:J98)</f>
        <v>678.80000000000007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840</v>
      </c>
      <c r="G100" s="32">
        <f t="shared" ref="G100" si="50">G89+G99</f>
        <v>26.11</v>
      </c>
      <c r="H100" s="32">
        <f t="shared" ref="H100" si="51">H89+H99</f>
        <v>16.96</v>
      </c>
      <c r="I100" s="32">
        <f t="shared" ref="I100" si="52">I89+I99</f>
        <v>105.47</v>
      </c>
      <c r="J100" s="32">
        <f t="shared" ref="J100:L100" si="53">J89+J99</f>
        <v>678.80000000000007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 t="s">
        <v>80</v>
      </c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.75" thickBot="1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102</v>
      </c>
      <c r="F109" s="43">
        <v>20</v>
      </c>
      <c r="G109" s="43">
        <v>0.2</v>
      </c>
      <c r="H109" s="43">
        <v>14.4</v>
      </c>
      <c r="I109" s="43">
        <v>0.2</v>
      </c>
      <c r="J109" s="43">
        <v>132.19999999999999</v>
      </c>
      <c r="K109" s="44" t="s">
        <v>103</v>
      </c>
      <c r="L109" s="43"/>
    </row>
    <row r="110" spans="1:12" ht="15" x14ac:dyDescent="0.25">
      <c r="A110" s="23"/>
      <c r="B110" s="15"/>
      <c r="C110" s="11"/>
      <c r="D110" s="7" t="s">
        <v>27</v>
      </c>
      <c r="E110" s="39" t="s">
        <v>78</v>
      </c>
      <c r="F110" s="40">
        <v>200</v>
      </c>
      <c r="G110" s="40">
        <v>5.5</v>
      </c>
      <c r="H110" s="40">
        <v>4.54</v>
      </c>
      <c r="I110" s="40">
        <v>17.829999999999998</v>
      </c>
      <c r="J110" s="40">
        <v>134.22</v>
      </c>
      <c r="K110" s="41" t="s">
        <v>79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81</v>
      </c>
      <c r="F111" s="43">
        <v>40</v>
      </c>
      <c r="G111" s="43">
        <f>++++++++++++++++++++4.8</f>
        <v>4.8</v>
      </c>
      <c r="H111" s="43">
        <v>4</v>
      </c>
      <c r="I111" s="43">
        <v>0.3</v>
      </c>
      <c r="J111" s="43">
        <v>56.6</v>
      </c>
      <c r="K111" s="44" t="s">
        <v>82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58</v>
      </c>
      <c r="F113" s="43">
        <v>200</v>
      </c>
      <c r="G113" s="43">
        <v>0.2</v>
      </c>
      <c r="H113" s="43">
        <v>0</v>
      </c>
      <c r="I113" s="43">
        <v>6.5</v>
      </c>
      <c r="J113" s="43">
        <v>26.8</v>
      </c>
      <c r="K113" s="44" t="s">
        <v>83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45</v>
      </c>
      <c r="F114" s="43">
        <v>60</v>
      </c>
      <c r="G114" s="43">
        <v>4.5999999999999996</v>
      </c>
      <c r="H114" s="43">
        <v>0.6</v>
      </c>
      <c r="I114" s="43">
        <v>22.9</v>
      </c>
      <c r="J114" s="43">
        <v>115.7</v>
      </c>
      <c r="K114" s="44" t="s">
        <v>43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 t="s">
        <v>124</v>
      </c>
      <c r="E116" s="42" t="s">
        <v>57</v>
      </c>
      <c r="F116" s="43">
        <v>100</v>
      </c>
      <c r="G116" s="43">
        <v>0.3</v>
      </c>
      <c r="H116" s="43">
        <v>0.2</v>
      </c>
      <c r="I116" s="43">
        <v>14</v>
      </c>
      <c r="J116" s="43">
        <v>52</v>
      </c>
      <c r="K116" s="44" t="s">
        <v>43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620</v>
      </c>
      <c r="G118" s="19">
        <f t="shared" ref="G118:J118" si="56">SUM(G109:G117)</f>
        <v>15.6</v>
      </c>
      <c r="H118" s="19">
        <f t="shared" si="56"/>
        <v>23.740000000000002</v>
      </c>
      <c r="I118" s="19">
        <f t="shared" si="56"/>
        <v>61.73</v>
      </c>
      <c r="J118" s="19">
        <f t="shared" si="56"/>
        <v>517.52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620</v>
      </c>
      <c r="G119" s="32">
        <f t="shared" ref="G119" si="58">G108+G118</f>
        <v>15.6</v>
      </c>
      <c r="H119" s="32">
        <f t="shared" ref="H119" si="59">H108+H118</f>
        <v>23.740000000000002</v>
      </c>
      <c r="I119" s="32">
        <f t="shared" ref="I119" si="60">I108+I118</f>
        <v>61.73</v>
      </c>
      <c r="J119" s="32">
        <f t="shared" ref="J119:L119" si="61">J108+J118</f>
        <v>517.52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51</v>
      </c>
      <c r="F128" s="43">
        <v>60</v>
      </c>
      <c r="G128" s="43">
        <v>0.4</v>
      </c>
      <c r="H128" s="43">
        <v>0</v>
      </c>
      <c r="I128" s="43">
        <v>2.5</v>
      </c>
      <c r="J128" s="43">
        <v>11.5</v>
      </c>
      <c r="K128" s="44" t="s">
        <v>89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117</v>
      </c>
      <c r="F129" s="43">
        <v>200</v>
      </c>
      <c r="G129" s="43">
        <v>1.7</v>
      </c>
      <c r="H129" s="43">
        <v>4.9000000000000004</v>
      </c>
      <c r="I129" s="43">
        <v>5.8</v>
      </c>
      <c r="J129" s="43">
        <v>73.599999999999994</v>
      </c>
      <c r="K129" s="44" t="s">
        <v>88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64</v>
      </c>
      <c r="F130" s="43">
        <v>100</v>
      </c>
      <c r="G130" s="43">
        <v>18.3</v>
      </c>
      <c r="H130" s="43">
        <v>18.7</v>
      </c>
      <c r="I130" s="43">
        <v>17.7</v>
      </c>
      <c r="J130" s="43">
        <v>316.10000000000002</v>
      </c>
      <c r="K130" s="44" t="s">
        <v>66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84</v>
      </c>
      <c r="F131" s="43">
        <v>200</v>
      </c>
      <c r="G131" s="43">
        <v>5.9</v>
      </c>
      <c r="H131" s="43">
        <v>7</v>
      </c>
      <c r="I131" s="43">
        <v>40.6</v>
      </c>
      <c r="J131" s="43">
        <v>249.5</v>
      </c>
      <c r="K131" s="44" t="s">
        <v>87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54</v>
      </c>
      <c r="F132" s="43">
        <v>200</v>
      </c>
      <c r="G132" s="43">
        <v>0.4</v>
      </c>
      <c r="H132" s="43">
        <v>0.1</v>
      </c>
      <c r="I132" s="43">
        <v>18.399999999999999</v>
      </c>
      <c r="J132" s="43">
        <v>75.8</v>
      </c>
      <c r="K132" s="44" t="s">
        <v>86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45</v>
      </c>
      <c r="F133" s="43">
        <v>60</v>
      </c>
      <c r="G133" s="43">
        <v>4.5999999999999996</v>
      </c>
      <c r="H133" s="43">
        <v>0.6</v>
      </c>
      <c r="I133" s="43">
        <v>22.9</v>
      </c>
      <c r="J133" s="43">
        <v>115.7</v>
      </c>
      <c r="K133" s="44" t="s">
        <v>43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 t="s">
        <v>42</v>
      </c>
      <c r="E135" s="42" t="s">
        <v>69</v>
      </c>
      <c r="F135" s="43">
        <v>50</v>
      </c>
      <c r="G135" s="43">
        <v>1.65</v>
      </c>
      <c r="H135" s="43">
        <v>1.2</v>
      </c>
      <c r="I135" s="43">
        <v>4.45</v>
      </c>
      <c r="J135" s="43">
        <v>35.4</v>
      </c>
      <c r="K135" s="44" t="s">
        <v>70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870</v>
      </c>
      <c r="G137" s="19">
        <f t="shared" ref="G137:J137" si="64">SUM(G128:G136)</f>
        <v>32.950000000000003</v>
      </c>
      <c r="H137" s="19">
        <f t="shared" si="64"/>
        <v>32.500000000000007</v>
      </c>
      <c r="I137" s="19">
        <f t="shared" si="64"/>
        <v>112.35000000000001</v>
      </c>
      <c r="J137" s="19">
        <f t="shared" si="64"/>
        <v>877.6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870</v>
      </c>
      <c r="G138" s="32">
        <f t="shared" ref="G138" si="66">G127+G137</f>
        <v>32.950000000000003</v>
      </c>
      <c r="H138" s="32">
        <f t="shared" ref="H138" si="67">H127+H137</f>
        <v>32.500000000000007</v>
      </c>
      <c r="I138" s="32">
        <f t="shared" ref="I138" si="68">I127+I137</f>
        <v>112.35000000000001</v>
      </c>
      <c r="J138" s="32">
        <f t="shared" ref="J138:L138" si="69">J127+J137</f>
        <v>877.6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90</v>
      </c>
      <c r="F147" s="43">
        <v>60</v>
      </c>
      <c r="G147" s="43">
        <v>0.8</v>
      </c>
      <c r="H147" s="43">
        <v>2.7</v>
      </c>
      <c r="I147" s="43">
        <v>4.5999999999999996</v>
      </c>
      <c r="J147" s="43">
        <v>45.6</v>
      </c>
      <c r="K147" s="44" t="s">
        <v>91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118</v>
      </c>
      <c r="F148" s="43">
        <v>200</v>
      </c>
      <c r="G148" s="43">
        <v>1.7</v>
      </c>
      <c r="H148" s="43">
        <v>4.9000000000000004</v>
      </c>
      <c r="I148" s="43">
        <v>45.3</v>
      </c>
      <c r="J148" s="43">
        <v>102</v>
      </c>
      <c r="K148" s="44" t="s">
        <v>61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74</v>
      </c>
      <c r="F149" s="43">
        <v>60</v>
      </c>
      <c r="G149" s="43">
        <v>8.3000000000000007</v>
      </c>
      <c r="H149" s="43">
        <v>7.1</v>
      </c>
      <c r="I149" s="43">
        <v>5</v>
      </c>
      <c r="J149" s="43">
        <v>117.1</v>
      </c>
      <c r="K149" s="44" t="s">
        <v>75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92</v>
      </c>
      <c r="F150" s="43">
        <v>150</v>
      </c>
      <c r="G150" s="43">
        <v>2.8</v>
      </c>
      <c r="H150" s="43">
        <v>7.4</v>
      </c>
      <c r="I150" s="43">
        <v>13.6</v>
      </c>
      <c r="J150" s="43">
        <v>133.4</v>
      </c>
      <c r="K150" s="44" t="s">
        <v>93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0.2</v>
      </c>
      <c r="H151" s="43">
        <v>0</v>
      </c>
      <c r="I151" s="43">
        <v>6.5</v>
      </c>
      <c r="J151" s="43">
        <v>26.8</v>
      </c>
      <c r="K151" s="44" t="s">
        <v>83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45</v>
      </c>
      <c r="F152" s="43">
        <v>60</v>
      </c>
      <c r="G152" s="43">
        <v>4.5999999999999996</v>
      </c>
      <c r="H152" s="43">
        <v>0.6</v>
      </c>
      <c r="I152" s="43">
        <v>22.9</v>
      </c>
      <c r="J152" s="43">
        <v>115.7</v>
      </c>
      <c r="K152" s="44" t="s">
        <v>43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 t="s">
        <v>42</v>
      </c>
      <c r="E154" s="42" t="s">
        <v>49</v>
      </c>
      <c r="F154" s="43">
        <v>50</v>
      </c>
      <c r="G154" s="43">
        <v>0.75</v>
      </c>
      <c r="H154" s="43">
        <v>4.0999999999999996</v>
      </c>
      <c r="I154" s="43">
        <v>1.6</v>
      </c>
      <c r="J154" s="43">
        <v>46.45</v>
      </c>
      <c r="K154" s="44" t="s">
        <v>125</v>
      </c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19.149999999999999</v>
      </c>
      <c r="H156" s="19">
        <f t="shared" si="72"/>
        <v>26.800000000000004</v>
      </c>
      <c r="I156" s="19">
        <f t="shared" si="72"/>
        <v>99.5</v>
      </c>
      <c r="J156" s="19">
        <f t="shared" si="72"/>
        <v>587.05000000000007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780</v>
      </c>
      <c r="G157" s="32">
        <f t="shared" ref="G157" si="74">G146+G156</f>
        <v>19.149999999999999</v>
      </c>
      <c r="H157" s="32">
        <f t="shared" ref="H157" si="75">H146+H156</f>
        <v>26.800000000000004</v>
      </c>
      <c r="I157" s="32">
        <f t="shared" ref="I157" si="76">I146+I156</f>
        <v>99.5</v>
      </c>
      <c r="J157" s="32">
        <f t="shared" ref="J157:L157" si="77">J146+J156</f>
        <v>587.05000000000007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119</v>
      </c>
      <c r="F166" s="43">
        <v>60</v>
      </c>
      <c r="G166" s="43">
        <v>1</v>
      </c>
      <c r="H166" s="43">
        <v>6.1</v>
      </c>
      <c r="I166" s="43">
        <v>5.8</v>
      </c>
      <c r="J166" s="43">
        <v>81.5</v>
      </c>
      <c r="K166" s="44" t="s">
        <v>94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95</v>
      </c>
      <c r="F167" s="43">
        <v>200</v>
      </c>
      <c r="G167" s="43">
        <v>8.64</v>
      </c>
      <c r="H167" s="43">
        <v>6.06</v>
      </c>
      <c r="I167" s="43">
        <v>13.92</v>
      </c>
      <c r="J167" s="43">
        <v>144.82</v>
      </c>
      <c r="K167" s="44" t="s">
        <v>120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96</v>
      </c>
      <c r="F168" s="43">
        <v>80</v>
      </c>
      <c r="G168" s="43">
        <v>15.1</v>
      </c>
      <c r="H168" s="43">
        <v>17.600000000000001</v>
      </c>
      <c r="I168" s="43">
        <v>4.4000000000000004</v>
      </c>
      <c r="J168" s="43">
        <v>236.6</v>
      </c>
      <c r="K168" s="44" t="s">
        <v>97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53</v>
      </c>
      <c r="F169" s="43">
        <v>200</v>
      </c>
      <c r="G169" s="43">
        <v>4</v>
      </c>
      <c r="H169" s="43">
        <v>7.6</v>
      </c>
      <c r="I169" s="43">
        <v>31.6</v>
      </c>
      <c r="J169" s="43">
        <v>211.06</v>
      </c>
      <c r="K169" s="44" t="s">
        <v>110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52</v>
      </c>
      <c r="F170" s="43">
        <v>200</v>
      </c>
      <c r="G170" s="43">
        <v>0.5</v>
      </c>
      <c r="H170" s="43">
        <v>0</v>
      </c>
      <c r="I170" s="43">
        <v>19.8</v>
      </c>
      <c r="J170" s="43">
        <v>81</v>
      </c>
      <c r="K170" s="44" t="s">
        <v>98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45</v>
      </c>
      <c r="F171" s="43">
        <v>60</v>
      </c>
      <c r="G171" s="43">
        <v>4.5999999999999996</v>
      </c>
      <c r="H171" s="43">
        <v>0.6</v>
      </c>
      <c r="I171" s="43">
        <v>22.9</v>
      </c>
      <c r="J171" s="43">
        <v>115.7</v>
      </c>
      <c r="K171" s="44" t="s">
        <v>43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33.840000000000003</v>
      </c>
      <c r="H175" s="19">
        <f t="shared" si="80"/>
        <v>37.96</v>
      </c>
      <c r="I175" s="19">
        <f t="shared" si="80"/>
        <v>98.419999999999987</v>
      </c>
      <c r="J175" s="19">
        <f t="shared" si="80"/>
        <v>870.68000000000006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800</v>
      </c>
      <c r="G176" s="32">
        <f t="shared" ref="G176" si="82">G165+G175</f>
        <v>33.840000000000003</v>
      </c>
      <c r="H176" s="32">
        <f t="shared" ref="H176" si="83">H165+H175</f>
        <v>37.96</v>
      </c>
      <c r="I176" s="32">
        <f t="shared" ref="I176" si="84">I165+I175</f>
        <v>98.419999999999987</v>
      </c>
      <c r="J176" s="32">
        <f t="shared" ref="J176:L176" si="85">J165+J175</f>
        <v>870.68000000000006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60</v>
      </c>
      <c r="F185" s="43">
        <v>60</v>
      </c>
      <c r="G185" s="43">
        <v>0.5</v>
      </c>
      <c r="H185" s="43">
        <v>0.1</v>
      </c>
      <c r="I185" s="43">
        <v>1.5</v>
      </c>
      <c r="J185" s="43">
        <v>8.5</v>
      </c>
      <c r="K185" s="44" t="s">
        <v>126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47</v>
      </c>
      <c r="F186" s="43">
        <v>200</v>
      </c>
      <c r="G186" s="43">
        <v>4.62</v>
      </c>
      <c r="H186" s="43">
        <v>3.28</v>
      </c>
      <c r="I186" s="43">
        <v>11.4</v>
      </c>
      <c r="J186" s="43">
        <v>93.54</v>
      </c>
      <c r="K186" s="44" t="s">
        <v>73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99</v>
      </c>
      <c r="F187" s="43">
        <v>100</v>
      </c>
      <c r="G187" s="43">
        <v>14.1</v>
      </c>
      <c r="H187" s="43">
        <v>5.7</v>
      </c>
      <c r="I187" s="43">
        <v>4.4000000000000004</v>
      </c>
      <c r="J187" s="43">
        <v>126.4</v>
      </c>
      <c r="K187" s="44" t="s">
        <v>100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76</v>
      </c>
      <c r="F188" s="43">
        <v>150</v>
      </c>
      <c r="G188" s="43">
        <v>5.4</v>
      </c>
      <c r="H188" s="43">
        <v>4.9000000000000004</v>
      </c>
      <c r="I188" s="43">
        <v>32.799999999999997</v>
      </c>
      <c r="J188" s="43">
        <v>196.8</v>
      </c>
      <c r="K188" s="44" t="s">
        <v>77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48</v>
      </c>
      <c r="F189" s="43">
        <v>200</v>
      </c>
      <c r="G189" s="43">
        <v>0.4</v>
      </c>
      <c r="H189" s="43">
        <v>0.1</v>
      </c>
      <c r="I189" s="43">
        <v>14.4</v>
      </c>
      <c r="J189" s="43">
        <v>59.7</v>
      </c>
      <c r="K189" s="44" t="s">
        <v>68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45</v>
      </c>
      <c r="F190" s="43">
        <v>60</v>
      </c>
      <c r="G190" s="43">
        <v>4.5999999999999996</v>
      </c>
      <c r="H190" s="43">
        <v>0.6</v>
      </c>
      <c r="I190" s="43">
        <v>22.9</v>
      </c>
      <c r="J190" s="43">
        <v>115.7</v>
      </c>
      <c r="K190" s="44" t="s">
        <v>43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770</v>
      </c>
      <c r="G194" s="19">
        <f t="shared" ref="G194:J194" si="88">SUM(G185:G193)</f>
        <v>29.619999999999997</v>
      </c>
      <c r="H194" s="19">
        <f t="shared" si="88"/>
        <v>14.68</v>
      </c>
      <c r="I194" s="19">
        <f t="shared" si="88"/>
        <v>87.4</v>
      </c>
      <c r="J194" s="19">
        <f t="shared" si="88"/>
        <v>600.64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770</v>
      </c>
      <c r="G195" s="32">
        <f t="shared" ref="G195" si="90">G184+G194</f>
        <v>29.619999999999997</v>
      </c>
      <c r="H195" s="32">
        <f t="shared" ref="H195" si="91">H184+H194</f>
        <v>14.68</v>
      </c>
      <c r="I195" s="32">
        <f t="shared" ref="I195" si="92">I184+I194</f>
        <v>87.4</v>
      </c>
      <c r="J195" s="32">
        <f t="shared" ref="J195:L195" si="93">J184+J194</f>
        <v>600.64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786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29.169700000000006</v>
      </c>
      <c r="H196" s="34">
        <f t="shared" si="94"/>
        <v>27.082000000000004</v>
      </c>
      <c r="I196" s="34">
        <f t="shared" si="94"/>
        <v>92.591999999999999</v>
      </c>
      <c r="J196" s="34">
        <f t="shared" si="94"/>
        <v>718.93300000000022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2022-05-16T14:23:56Z</dcterms:created>
  <dcterms:modified xsi:type="dcterms:W3CDTF">2026-09-23T03:55:50Z</dcterms:modified>
</cp:coreProperties>
</file>